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Resumo" sheetId="2" state="visible" r:id="rId4"/>
    <sheet name="Orçamento" sheetId="3" state="visible" r:id="rId5"/>
    <sheet name="Checklist" sheetId="4" state="visible" r:id="rId6"/>
    <sheet name="Versão completa" sheetId="5" state="visible" r:id="rId7"/>
  </sheets>
  <definedNames>
    <definedName function="false" hidden="true" localSheetId="2" name="_xlnm._FilterDatabase" vbProcedure="false">Orçamento!$A$7:$L$47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<sst xmlns="http://schemas.openxmlformats.org/spreadsheetml/2006/main" count="141" uniqueCount="117">
  <si>
    <t xml:space="preserve">Planejador de Decoração e Reforma — versão gratuita</t>
  </si>
  <si>
    <t xml:space="preserve">Decoração Casa Jardim · decoracaocasajardim.com.br</t>
  </si>
  <si>
    <t xml:space="preserve">Como usar</t>
  </si>
  <si>
    <t xml:space="preserve">1. Orçamento</t>
  </si>
  <si>
    <t xml:space="preserve">Informe no topo o orçamento total e a reserva para imprevistos. Depois lance cada item: ambiente, categoria, quantidade, valor previsto e, quando pagar, o valor real.</t>
  </si>
  <si>
    <t xml:space="preserve">2. Resumo</t>
  </si>
  <si>
    <t xml:space="preserve">Veja o saldo disponível e quanto cada ambiente está consumindo.</t>
  </si>
  <si>
    <t xml:space="preserve">3. Checklist</t>
  </si>
  <si>
    <t xml:space="preserve">Itens a conferir antes de começar e na sala.</t>
  </si>
  <si>
    <t xml:space="preserve">4. Versão completa</t>
  </si>
  <si>
    <t xml:space="preserve">Conheça a versão completa, com cronograma, comparação de orçamentos, lista de compras, checklist de todos os ambientes, paleta e painel com gráficos.</t>
  </si>
  <si>
    <t xml:space="preserve">Legenda das células</t>
  </si>
  <si>
    <t xml:space="preserve">Preencher</t>
  </si>
  <si>
    <t xml:space="preserve">Calculado (não editar)</t>
  </si>
  <si>
    <t xml:space="preserve">Dicas</t>
  </si>
  <si>
    <t xml:space="preserve">•  A linha de exemplo (em itálico) mostra o formato esperado. Apague ou substitua pelos seus dados.</t>
  </si>
  <si>
    <t xml:space="preserve">•  Valores em reais, sem o símbolo: digite 4500 ou 4500,50.</t>
  </si>
  <si>
    <t xml:space="preserve">•  Funciona no Excel, no Google Planilhas (Arquivo &gt; Importar) e no LibreOffice.</t>
  </si>
  <si>
    <t xml:space="preserve">•  Não apague as colunas cinza: elas contêm as fórmulas.</t>
  </si>
  <si>
    <t xml:space="preserve">•  Reserve parte do orçamento para imprevistos; em reformas, eles são a regra, não a exceção.</t>
  </si>
  <si>
    <t xml:space="preserve">Guias gratuitos de decoração, cores, iluminação e plantas: decoracaocasajardim.com.br</t>
  </si>
  <si>
    <t xml:space="preserve">Uso pessoal. Proibida a revenda ou redistribuição. © Decoração Casa Jardim.</t>
  </si>
  <si>
    <t xml:space="preserve">Resumo do projeto</t>
  </si>
  <si>
    <t xml:space="preserve">Atualiza sozinho conforme você preenche as outras abas</t>
  </si>
  <si>
    <t xml:space="preserve">Indicadores</t>
  </si>
  <si>
    <t xml:space="preserve">Orçamento total</t>
  </si>
  <si>
    <t xml:space="preserve">Disponível (sem a reserva)</t>
  </si>
  <si>
    <t xml:space="preserve">Total previsto (itens lançados)</t>
  </si>
  <si>
    <t xml:space="preserve">Total já pago</t>
  </si>
  <si>
    <t xml:space="preserve">Saldo (disponível − pago)</t>
  </si>
  <si>
    <t xml:space="preserve">Previsto x disponível</t>
  </si>
  <si>
    <t xml:space="preserve">Andamento do checklist</t>
  </si>
  <si>
    <t xml:space="preserve">Vermelho = acima do orçamento.</t>
  </si>
  <si>
    <t xml:space="preserve">Por ambiente</t>
  </si>
  <si>
    <t xml:space="preserve">Ambiente</t>
  </si>
  <si>
    <t xml:space="preserve">Previsto (R$)</t>
  </si>
  <si>
    <t xml:space="preserve">Pago (R$)</t>
  </si>
  <si>
    <t xml:space="preserve">Diferença (só pagos)</t>
  </si>
  <si>
    <t xml:space="preserve">Sala</t>
  </si>
  <si>
    <t xml:space="preserve">Cozinha</t>
  </si>
  <si>
    <t xml:space="preserve">Quarto de casal</t>
  </si>
  <si>
    <t xml:space="preserve">Quarto 2</t>
  </si>
  <si>
    <t xml:space="preserve">Banheiro social</t>
  </si>
  <si>
    <t xml:space="preserve">Banheiro suíte</t>
  </si>
  <si>
    <t xml:space="preserve">Varanda</t>
  </si>
  <si>
    <t xml:space="preserve">Área de serviço</t>
  </si>
  <si>
    <t xml:space="preserve">Jardim / área externa</t>
  </si>
  <si>
    <t xml:space="preserve">Escritório</t>
  </si>
  <si>
    <t xml:space="preserve">Geral (obra toda)</t>
  </si>
  <si>
    <t xml:space="preserve">Total</t>
  </si>
  <si>
    <t xml:space="preserve">Orçamento por ambiente</t>
  </si>
  <si>
    <t xml:space="preserve">Previsto x real, item a item</t>
  </si>
  <si>
    <t xml:space="preserve">Orçamento total (R$):</t>
  </si>
  <si>
    <t xml:space="preserve">Reserva (%):</t>
  </si>
  <si>
    <t xml:space="preserve">Disponível:</t>
  </si>
  <si>
    <t xml:space="preserve">Total previsto:</t>
  </si>
  <si>
    <t xml:space="preserve">Total pago:</t>
  </si>
  <si>
    <t xml:space="preserve">Saldo:</t>
  </si>
  <si>
    <t xml:space="preserve">Categoria</t>
  </si>
  <si>
    <t xml:space="preserve">Item ou serviço</t>
  </si>
  <si>
    <t xml:space="preserve">Prioridade</t>
  </si>
  <si>
    <t xml:space="preserve">Qtd</t>
  </si>
  <si>
    <t xml:space="preserve">Valor unitário previsto (R$)</t>
  </si>
  <si>
    <t xml:space="preserve">Total previsto (R$)</t>
  </si>
  <si>
    <t xml:space="preserve">Valor real pago (R$)</t>
  </si>
  <si>
    <t xml:space="preserve">Diferença (R$)</t>
  </si>
  <si>
    <t xml:space="preserve">Status</t>
  </si>
  <si>
    <t xml:space="preserve">Fornecedor / loja</t>
  </si>
  <si>
    <t xml:space="preserve">Observações</t>
  </si>
  <si>
    <t xml:space="preserve">Móveis</t>
  </si>
  <si>
    <t xml:space="preserve">Sofá 3 lugares em linho (exemplo)</t>
  </si>
  <si>
    <t xml:space="preserve">Essencial</t>
  </si>
  <si>
    <t xml:space="preserve">Orçado</t>
  </si>
  <si>
    <t xml:space="preserve">A definir</t>
  </si>
  <si>
    <t xml:space="preserve">Linha de exemplo: substitua</t>
  </si>
  <si>
    <t xml:space="preserve">Checklist por ambiente</t>
  </si>
  <si>
    <t xml:space="preserve">Marque Sim ao concluir cada item</t>
  </si>
  <si>
    <t xml:space="preserve">Item a conferir</t>
  </si>
  <si>
    <t xml:space="preserve">Feito?</t>
  </si>
  <si>
    <t xml:space="preserve">Progresso</t>
  </si>
  <si>
    <t xml:space="preserve">Itens</t>
  </si>
  <si>
    <t xml:space="preserve">Feitos</t>
  </si>
  <si>
    <t xml:space="preserve">%</t>
  </si>
  <si>
    <t xml:space="preserve">Antes de começar</t>
  </si>
  <si>
    <t xml:space="preserve">Definir orçamento total e reserva para imprevistos</t>
  </si>
  <si>
    <t xml:space="preserve">Pedir pelo menos 3 orçamentos para cada serviço</t>
  </si>
  <si>
    <t xml:space="preserve">Fechar contrato com escopo, prazo, forma de pagamento e garantia</t>
  </si>
  <si>
    <t xml:space="preserve">Em apartamento: conferir as regras do condomínio (horários, entrega do plano de reforma da ABNT NBR 16280)</t>
  </si>
  <si>
    <t xml:space="preserve">Contratar responsável técnico (ART/RRT) quando houver intervenção em estrutura, elétrica, gás ou hidráulica</t>
  </si>
  <si>
    <t xml:space="preserve">Medir todos os ambientes, portas e janelas</t>
  </si>
  <si>
    <t xml:space="preserve">Definir estilo e paleta da casa</t>
  </si>
  <si>
    <t xml:space="preserve">Medir paredes, janelas e portas antes de comprar móveis</t>
  </si>
  <si>
    <t xml:space="preserve">Definir posição da TV, do sofá e das tomadas</t>
  </si>
  <si>
    <t xml:space="preserve">Deixar a circulação livre entre os móveis</t>
  </si>
  <si>
    <t xml:space="preserve">Planejar iluminação geral, de apoio e de destaque</t>
  </si>
  <si>
    <t xml:space="preserve">Escolher tapete no tamanho certo (pés da frente do sofá sobre ele)</t>
  </si>
  <si>
    <t xml:space="preserve">Definir cortinas ou persianas</t>
  </si>
  <si>
    <t xml:space="preserve">Aplicar a regra 60-30-10 nas cores</t>
  </si>
  <si>
    <t xml:space="preserve">Linhas amarelas no fim: acrescente seus próprios itens.</t>
  </si>
  <si>
    <t xml:space="preserve">Conheça a versão completa</t>
  </si>
  <si>
    <t xml:space="preserve">Planejador de Decoração e Reforma — completo</t>
  </si>
  <si>
    <t xml:space="preserve">O que a versão completa acrescenta</t>
  </si>
  <si>
    <t xml:space="preserve">Orçamento ampliado</t>
  </si>
  <si>
    <t xml:space="preserve">200 linhas, 16 categorias e listas que você personaliza (ambientes, categorias, status).</t>
  </si>
  <si>
    <t xml:space="preserve">Comparar orçamentos</t>
  </si>
  <si>
    <t xml:space="preserve">Até 3 fornecedores por item, com menor preço, melhor fornecedor e economia calculados.</t>
  </si>
  <si>
    <t xml:space="preserve">Lista de compras</t>
  </si>
  <si>
    <t xml:space="preserve">Medidas, cor, acabamento, loja ou link e controle do que já foi comprado.</t>
  </si>
  <si>
    <t xml:space="preserve">Cronograma com calendário</t>
  </si>
  <si>
    <t xml:space="preserve">Etapas da obra com barras automáticas em 20 semanas.</t>
  </si>
  <si>
    <t xml:space="preserve">Checklist completo</t>
  </si>
  <si>
    <t xml:space="preserve">Antes de começar, sala, quarto, cozinha, banheiro, varanda e jardim.</t>
  </si>
  <si>
    <t xml:space="preserve">Paleta e estilo</t>
  </si>
  <si>
    <t xml:space="preserve">Estilo e paleta 60-30-10 de cada ambiente, com referências.</t>
  </si>
  <si>
    <t xml:space="preserve">Painel com gráficos</t>
  </si>
  <si>
    <t xml:space="preserve">Previsto x pago por ambiente, gasto por categoria e por status, andamento da obra.</t>
  </si>
  <si>
    <t xml:space="preserve">Saiba mais no blog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</si>
</sst>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.00;[RED]&quot;-R$ &quot;#,##0.00;\-"/>
    <numFmt numFmtId="166" formatCode="0%;\-0%;\-"/>
    <numFmt numFmtId="167" formatCode="0.##"/>
    <numFmt numFmtId="168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ECE6DA"/>
      <name val="Arial"/>
      <family val="0"/>
      <charset val="1"/>
    </font>
    <font>
      <b val="true"/>
      <sz val="13"/>
      <color rgb="FF1F2A1C"/>
      <name val="Arial"/>
      <family val="0"/>
      <charset val="1"/>
    </font>
    <font>
      <b val="true"/>
      <sz val="10"/>
      <color rgb="FF2B2B2B"/>
      <name val="Arial"/>
      <family val="0"/>
      <charset val="1"/>
    </font>
    <font>
      <sz val="10"/>
      <color rgb="FF2B2B2B"/>
      <name val="Arial"/>
      <family val="0"/>
      <charset val="1"/>
    </font>
    <font>
      <sz val="8"/>
      <color rgb="FF2B2B2B"/>
      <name val="Arial"/>
      <family val="0"/>
      <charset val="1"/>
    </font>
    <font>
      <b val="true"/>
      <u val="single"/>
      <sz val="10"/>
      <color rgb="FF1F2A1C"/>
      <name val="Arial"/>
      <family val="0"/>
      <charset val="1"/>
    </font>
    <font>
      <i val="true"/>
      <sz val="8"/>
      <color rgb="FF777777"/>
      <name val="Arial"/>
      <family val="0"/>
      <charset val="1"/>
    </font>
    <font>
      <b val="true"/>
      <sz val="12"/>
      <color rgb="FF1F2A1C"/>
      <name val="Arial"/>
      <family val="0"/>
      <charset val="1"/>
    </font>
    <font>
      <b val="true"/>
      <sz val="11"/>
      <color rgb="FF1F2A1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1F2A1C"/>
      <name val="Arial"/>
      <family val="0"/>
      <charset val="1"/>
    </font>
    <font>
      <b val="true"/>
      <u val="single"/>
      <sz val="11"/>
      <color rgb="FF1F2A1C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2A1C"/>
        <bgColor rgb="FF2B2B2B"/>
      </patternFill>
    </fill>
    <fill>
      <patternFill patternType="solid">
        <fgColor rgb="FFD6B678"/>
        <bgColor rgb="FFD9D2C3"/>
      </patternFill>
    </fill>
    <fill>
      <patternFill patternType="solid">
        <fgColor rgb="FFFFF6DC"/>
        <bgColor rgb="FFF7F3EC"/>
      </patternFill>
    </fill>
    <fill>
      <patternFill patternType="solid">
        <fgColor rgb="FFEFEFEF"/>
        <bgColor rgb="FFF7F3EC"/>
      </patternFill>
    </fill>
    <fill>
      <patternFill patternType="solid">
        <fgColor rgb="FFF7F3EC"/>
        <bgColor rgb="FFEFEF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ont>
        <b val="1"/>
        <color rgb="FFB42318"/>
      </font>
      <fill>
        <patternFill>
          <bgColor rgb="FFFDE2E1"/>
        </patternFill>
      </fill>
    </dxf>
    <dxf>
      <font>
        <b val="1"/>
        <color rgb="FFB42318"/>
      </font>
    </dxf>
    <dxf>
      <fill>
        <patternFill patternType="solid">
          <fgColor rgb="FF1F2A1C"/>
          <bgColor rgb="FF000000"/>
        </patternFill>
      </fill>
    </dxf>
    <dxf>
      <fill>
        <patternFill patternType="solid">
          <fgColor rgb="FFFFF6DC"/>
          <bgColor rgb="FF000000"/>
        </patternFill>
      </fill>
    </dxf>
    <dxf>
      <fill>
        <patternFill patternType="solid">
          <fgColor rgb="FF2B2B2B"/>
          <bgColor rgb="FF000000"/>
        </patternFill>
      </fill>
    </dxf>
    <dxf>
      <fill>
        <patternFill patternType="solid">
          <fgColor rgb="FF55555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FEFEF"/>
          <bgColor rgb="FF000000"/>
        </patternFill>
      </fill>
    </dxf>
    <dxf>
      <font>
        <b val="1"/>
        <color rgb="FF1E7B34"/>
      </font>
    </dxf>
    <dxf>
      <fill>
        <patternFill>
          <bgColor rgb="FFFDE2E1"/>
        </patternFill>
      </fill>
    </dxf>
    <dxf>
      <fill>
        <patternFill>
          <bgColor rgb="FFE3ED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D9D2C3"/>
      <rgbColor rgb="FF777777"/>
      <rgbColor rgb="FF9999FF"/>
      <rgbColor rgb="FF993366"/>
      <rgbColor rgb="FFFFF6DC"/>
      <rgbColor rgb="FFEFEFEF"/>
      <rgbColor rgb="FF660066"/>
      <rgbColor rgb="FFFF8080"/>
      <rgbColor rgb="FF0066CC"/>
      <rgbColor rgb="FFECE6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3EC"/>
      <rgbColor rgb="FFE3EDE1"/>
      <rgbColor rgb="FFFFFF99"/>
      <rgbColor rgb="FF99CCFF"/>
      <rgbColor rgb="FFD6B678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1F2A1C"/>
      <rgbColor rgb="FFB42318"/>
      <rgbColor rgb="FF993366"/>
      <rgbColor rgb="FF333399"/>
      <rgbColor rgb="FF2B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ecoracaocasajardim.com.br/?utm_source=planilha&amp;utm_medium=xlsx&amp;utm_campaign=planejador-gratis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decoracaocasajardim.com.br/planilha-planejador-de-decoracao/?utm_source=planilha&amp;utm_medium=xlsx&amp;utm_campaign=planejador-grati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A1C"/>
    <pageSetUpPr fitToPage="true"/>
  </sheetPr>
  <dimension ref="A1:F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6" min="3" style="0" width="22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</row>
    <row r="5" customFormat="false" ht="16.15" hidden="false" customHeight="false" outlineLevel="0" collapsed="false">
      <c r="B5" s="4" t="s">
        <v>2</v>
      </c>
    </row>
    <row r="6" customFormat="false" ht="30" hidden="false" customHeight="true" outlineLevel="0" collapsed="false">
      <c r="B6" s="5" t="s">
        <v>3</v>
      </c>
      <c r="C6" s="6" t="s">
        <v>4</v>
      </c>
      <c r="D6" s="6"/>
      <c r="E6" s="6"/>
      <c r="F6" s="6"/>
    </row>
    <row r="7" customFormat="false" ht="30" hidden="false" customHeight="true" outlineLevel="0" collapsed="false">
      <c r="B7" s="5" t="s">
        <v>5</v>
      </c>
      <c r="C7" s="6" t="s">
        <v>6</v>
      </c>
      <c r="D7" s="6"/>
      <c r="E7" s="6"/>
      <c r="F7" s="6"/>
    </row>
    <row r="8" customFormat="false" ht="30" hidden="false" customHeight="true" outlineLevel="0" collapsed="false">
      <c r="B8" s="5" t="s">
        <v>7</v>
      </c>
      <c r="C8" s="6" t="s">
        <v>8</v>
      </c>
      <c r="D8" s="6"/>
      <c r="E8" s="6"/>
      <c r="F8" s="6"/>
    </row>
    <row r="9" customFormat="false" ht="30" hidden="false" customHeight="true" outlineLevel="0" collapsed="false">
      <c r="B9" s="5" t="s">
        <v>9</v>
      </c>
      <c r="C9" s="6" t="s">
        <v>10</v>
      </c>
      <c r="D9" s="6"/>
      <c r="E9" s="6"/>
      <c r="F9" s="6"/>
    </row>
    <row r="11" customFormat="false" ht="16.15" hidden="false" customHeight="false" outlineLevel="0" collapsed="false">
      <c r="B11" s="4" t="s">
        <v>11</v>
      </c>
    </row>
    <row r="12" customFormat="false" ht="15" hidden="false" customHeight="false" outlineLevel="0" collapsed="false">
      <c r="B12" s="7" t="s">
        <v>12</v>
      </c>
      <c r="C12" s="8" t="s">
        <v>13</v>
      </c>
    </row>
    <row r="14" customFormat="false" ht="16.15" hidden="false" customHeight="false" outlineLevel="0" collapsed="false">
      <c r="B14" s="4" t="s">
        <v>14</v>
      </c>
    </row>
    <row r="15" customFormat="false" ht="15" hidden="false" customHeight="false" outlineLevel="0" collapsed="false">
      <c r="B15" s="9" t="s">
        <v>15</v>
      </c>
      <c r="C15" s="9"/>
      <c r="D15" s="9"/>
      <c r="E15" s="9"/>
      <c r="F15" s="9"/>
    </row>
    <row r="16" customFormat="false" ht="15" hidden="false" customHeight="false" outlineLevel="0" collapsed="false">
      <c r="B16" s="9" t="s">
        <v>16</v>
      </c>
      <c r="C16" s="9"/>
      <c r="D16" s="9"/>
      <c r="E16" s="9"/>
      <c r="F16" s="9"/>
    </row>
    <row r="17" customFormat="false" ht="15" hidden="false" customHeight="false" outlineLevel="0" collapsed="false">
      <c r="B17" s="9" t="s">
        <v>17</v>
      </c>
      <c r="C17" s="9"/>
      <c r="D17" s="9"/>
      <c r="E17" s="9"/>
      <c r="F17" s="9"/>
    </row>
    <row r="18" customFormat="false" ht="15" hidden="false" customHeight="false" outlineLevel="0" collapsed="false">
      <c r="B18" s="9" t="s">
        <v>18</v>
      </c>
      <c r="C18" s="9"/>
      <c r="D18" s="9"/>
      <c r="E18" s="9"/>
      <c r="F18" s="9"/>
    </row>
    <row r="19" customFormat="false" ht="15" hidden="false" customHeight="false" outlineLevel="0" collapsed="false">
      <c r="B19" s="9" t="s">
        <v>19</v>
      </c>
      <c r="C19" s="9"/>
      <c r="D19" s="9"/>
      <c r="E19" s="9"/>
      <c r="F19" s="9"/>
    </row>
    <row r="21" customFormat="false" ht="15" hidden="false" customHeight="false" outlineLevel="0" collapsed="false">
      <c r="B21" s="10" t="s">
        <v>20</v>
      </c>
      <c r="C21" s="10"/>
      <c r="D21" s="10"/>
      <c r="E21" s="10"/>
      <c r="F21" s="10"/>
    </row>
    <row r="22" customFormat="false" ht="15" hidden="false" customHeight="false" outlineLevel="0" collapsed="false">
      <c r="B22" s="11" t="s">
        <v>21</v>
      </c>
      <c r="C22" s="11"/>
      <c r="D22" s="11"/>
      <c r="E22" s="11"/>
      <c r="F22" s="11"/>
    </row>
  </sheetData>
  <mergeCells count="13">
    <mergeCell ref="A1:F1"/>
    <mergeCell ref="A2:F2"/>
    <mergeCell ref="C6:F6"/>
    <mergeCell ref="C7:F7"/>
    <mergeCell ref="C8:F8"/>
    <mergeCell ref="C9:F9"/>
    <mergeCell ref="B15:F15"/>
    <mergeCell ref="B16:F16"/>
    <mergeCell ref="B17:F17"/>
    <mergeCell ref="B18:F18"/>
    <mergeCell ref="B19:F19"/>
    <mergeCell ref="B21:F21"/>
    <mergeCell ref="B22:F22"/>
  </mergeCells>
  <hyperlinks>
    <hyperlink ref="B21" r:id="rId1" display="Guias gratuitos de decoração, cores, iluminação e plantas: decoracaocasajardim.com.b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A1C"/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8"/>
    <col collapsed="false" customWidth="true" hidden="false" outlineLevel="0" max="5" min="5" style="0" width="4"/>
    <col collapsed="false" customWidth="true" hidden="false" outlineLevel="0" max="6" min="6" style="0" width="26"/>
    <col collapsed="false" customWidth="true" hidden="false" outlineLevel="0" max="8" min="7" style="0" width="18"/>
  </cols>
  <sheetData>
    <row r="1" customFormat="false" ht="31.5" hidden="false" customHeight="true" outlineLevel="0" collapsed="false">
      <c r="A1" s="1" t="s">
        <v>22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23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" hidden="false" customHeight="false" outlineLevel="0" collapsed="false">
      <c r="A4" s="12" t="s">
        <v>24</v>
      </c>
    </row>
    <row r="5" customFormat="false" ht="15" hidden="false" customHeight="false" outlineLevel="0" collapsed="false">
      <c r="A5" s="13" t="s">
        <v>25</v>
      </c>
      <c r="B5" s="14" t="n">
        <f aca="false">Orçamento!$F$4</f>
        <v>30000</v>
      </c>
    </row>
    <row r="6" customFormat="false" ht="15" hidden="false" customHeight="false" outlineLevel="0" collapsed="false">
      <c r="A6" s="13" t="s">
        <v>26</v>
      </c>
      <c r="B6" s="14" t="n">
        <f aca="false">Orçamento!$J$4</f>
        <v>27000</v>
      </c>
    </row>
    <row r="7" customFormat="false" ht="15" hidden="false" customHeight="false" outlineLevel="0" collapsed="false">
      <c r="A7" s="13" t="s">
        <v>27</v>
      </c>
      <c r="B7" s="14" t="n">
        <f aca="false">SUM(Orçamento!$G$8:$G$47)</f>
        <v>4500</v>
      </c>
    </row>
    <row r="8" customFormat="false" ht="15" hidden="false" customHeight="false" outlineLevel="0" collapsed="false">
      <c r="A8" s="13" t="s">
        <v>28</v>
      </c>
      <c r="B8" s="14" t="n">
        <f aca="false">SUM(Orçamento!$H$8:$H$47)</f>
        <v>0</v>
      </c>
    </row>
    <row r="9" customFormat="false" ht="15" hidden="false" customHeight="false" outlineLevel="0" collapsed="false">
      <c r="A9" s="13" t="s">
        <v>29</v>
      </c>
      <c r="B9" s="14" t="n">
        <f aca="false">B6-B8</f>
        <v>27000</v>
      </c>
    </row>
    <row r="10" customFormat="false" ht="15" hidden="false" customHeight="false" outlineLevel="0" collapsed="false">
      <c r="A10" s="13" t="s">
        <v>30</v>
      </c>
      <c r="B10" s="15" t="n">
        <f aca="false">IF(B6=0,0,B7/B6)</f>
        <v>0.166666666666667</v>
      </c>
    </row>
    <row r="11" customFormat="false" ht="15" hidden="false" customHeight="false" outlineLevel="0" collapsed="false">
      <c r="A11" s="13" t="s">
        <v>31</v>
      </c>
      <c r="B11" s="15" t="n">
        <f aca="false">Checklist!$I$9</f>
        <v>0</v>
      </c>
    </row>
    <row r="12" customFormat="false" ht="15" hidden="false" customHeight="false" outlineLevel="0" collapsed="false">
      <c r="A12" s="16" t="s">
        <v>32</v>
      </c>
    </row>
    <row r="14" customFormat="false" ht="15" hidden="false" customHeight="false" outlineLevel="0" collapsed="false">
      <c r="A14" s="12" t="s">
        <v>33</v>
      </c>
    </row>
    <row r="15" customFormat="false" ht="15" hidden="false" customHeight="false" outlineLevel="0" collapsed="false">
      <c r="A15" s="17" t="s">
        <v>34</v>
      </c>
      <c r="B15" s="17" t="s">
        <v>35</v>
      </c>
      <c r="C15" s="17" t="s">
        <v>36</v>
      </c>
      <c r="D15" s="17" t="s">
        <v>37</v>
      </c>
    </row>
    <row r="16" customFormat="false" ht="15" hidden="false" customHeight="false" outlineLevel="0" collapsed="false">
      <c r="A16" s="18" t="s">
        <v>38</v>
      </c>
      <c r="B16" s="19" t="n">
        <f aca="false">IF(A16="",0,SUMIFS(Orçamento!$G$8:$G$47,Orçamento!$A$8:$A$47,A16))</f>
        <v>4500</v>
      </c>
      <c r="C16" s="19" t="n">
        <f aca="false">IF(A16="",0,SUMIFS(Orçamento!$H$8:$H$47,Orçamento!$A$8:$A$47,A16))</f>
        <v>0</v>
      </c>
      <c r="D16" s="19" t="n">
        <f aca="false">IF(A16="",0,SUMIFS(Orçamento!$I$8:$I$47,Orçamento!$A$8:$A$47,A16))</f>
        <v>0</v>
      </c>
    </row>
    <row r="17" customFormat="false" ht="15" hidden="false" customHeight="false" outlineLevel="0" collapsed="false">
      <c r="A17" s="18" t="s">
        <v>39</v>
      </c>
      <c r="B17" s="19" t="n">
        <f aca="false">IF(A17="",0,SUMIFS(Orçamento!$G$8:$G$47,Orçamento!$A$8:$A$47,A17))</f>
        <v>0</v>
      </c>
      <c r="C17" s="19" t="n">
        <f aca="false">IF(A17="",0,SUMIFS(Orçamento!$H$8:$H$47,Orçamento!$A$8:$A$47,A17))</f>
        <v>0</v>
      </c>
      <c r="D17" s="19" t="n">
        <f aca="false">IF(A17="",0,SUMIFS(Orçamento!$I$8:$I$47,Orçamento!$A$8:$A$47,A17))</f>
        <v>0</v>
      </c>
    </row>
    <row r="18" customFormat="false" ht="15" hidden="false" customHeight="false" outlineLevel="0" collapsed="false">
      <c r="A18" s="18" t="s">
        <v>40</v>
      </c>
      <c r="B18" s="19" t="n">
        <f aca="false">IF(A18="",0,SUMIFS(Orçamento!$G$8:$G$47,Orçamento!$A$8:$A$47,A18))</f>
        <v>0</v>
      </c>
      <c r="C18" s="19" t="n">
        <f aca="false">IF(A18="",0,SUMIFS(Orçamento!$H$8:$H$47,Orçamento!$A$8:$A$47,A18))</f>
        <v>0</v>
      </c>
      <c r="D18" s="19" t="n">
        <f aca="false">IF(A18="",0,SUMIFS(Orçamento!$I$8:$I$47,Orçamento!$A$8:$A$47,A18))</f>
        <v>0</v>
      </c>
    </row>
    <row r="19" customFormat="false" ht="15" hidden="false" customHeight="false" outlineLevel="0" collapsed="false">
      <c r="A19" s="18" t="s">
        <v>41</v>
      </c>
      <c r="B19" s="19" t="n">
        <f aca="false">IF(A19="",0,SUMIFS(Orçamento!$G$8:$G$47,Orçamento!$A$8:$A$47,A19))</f>
        <v>0</v>
      </c>
      <c r="C19" s="19" t="n">
        <f aca="false">IF(A19="",0,SUMIFS(Orçamento!$H$8:$H$47,Orçamento!$A$8:$A$47,A19))</f>
        <v>0</v>
      </c>
      <c r="D19" s="19" t="n">
        <f aca="false">IF(A19="",0,SUMIFS(Orçamento!$I$8:$I$47,Orçamento!$A$8:$A$47,A19))</f>
        <v>0</v>
      </c>
    </row>
    <row r="20" customFormat="false" ht="15" hidden="false" customHeight="false" outlineLevel="0" collapsed="false">
      <c r="A20" s="18" t="s">
        <v>42</v>
      </c>
      <c r="B20" s="19" t="n">
        <f aca="false">IF(A20="",0,SUMIFS(Orçamento!$G$8:$G$47,Orçamento!$A$8:$A$47,A20))</f>
        <v>0</v>
      </c>
      <c r="C20" s="19" t="n">
        <f aca="false">IF(A20="",0,SUMIFS(Orçamento!$H$8:$H$47,Orçamento!$A$8:$A$47,A20))</f>
        <v>0</v>
      </c>
      <c r="D20" s="19" t="n">
        <f aca="false">IF(A20="",0,SUMIFS(Orçamento!$I$8:$I$47,Orçamento!$A$8:$A$47,A20))</f>
        <v>0</v>
      </c>
    </row>
    <row r="21" customFormat="false" ht="15" hidden="false" customHeight="false" outlineLevel="0" collapsed="false">
      <c r="A21" s="18" t="s">
        <v>43</v>
      </c>
      <c r="B21" s="19" t="n">
        <f aca="false">IF(A21="",0,SUMIFS(Orçamento!$G$8:$G$47,Orçamento!$A$8:$A$47,A21))</f>
        <v>0</v>
      </c>
      <c r="C21" s="19" t="n">
        <f aca="false">IF(A21="",0,SUMIFS(Orçamento!$H$8:$H$47,Orçamento!$A$8:$A$47,A21))</f>
        <v>0</v>
      </c>
      <c r="D21" s="19" t="n">
        <f aca="false">IF(A21="",0,SUMIFS(Orçamento!$I$8:$I$47,Orçamento!$A$8:$A$47,A21))</f>
        <v>0</v>
      </c>
    </row>
    <row r="22" customFormat="false" ht="15" hidden="false" customHeight="false" outlineLevel="0" collapsed="false">
      <c r="A22" s="18" t="s">
        <v>44</v>
      </c>
      <c r="B22" s="19" t="n">
        <f aca="false">IF(A22="",0,SUMIFS(Orçamento!$G$8:$G$47,Orçamento!$A$8:$A$47,A22))</f>
        <v>0</v>
      </c>
      <c r="C22" s="19" t="n">
        <f aca="false">IF(A22="",0,SUMIFS(Orçamento!$H$8:$H$47,Orçamento!$A$8:$A$47,A22))</f>
        <v>0</v>
      </c>
      <c r="D22" s="19" t="n">
        <f aca="false">IF(A22="",0,SUMIFS(Orçamento!$I$8:$I$47,Orçamento!$A$8:$A$47,A22))</f>
        <v>0</v>
      </c>
    </row>
    <row r="23" customFormat="false" ht="15" hidden="false" customHeight="false" outlineLevel="0" collapsed="false">
      <c r="A23" s="18" t="s">
        <v>45</v>
      </c>
      <c r="B23" s="19" t="n">
        <f aca="false">IF(A23="",0,SUMIFS(Orçamento!$G$8:$G$47,Orçamento!$A$8:$A$47,A23))</f>
        <v>0</v>
      </c>
      <c r="C23" s="19" t="n">
        <f aca="false">IF(A23="",0,SUMIFS(Orçamento!$H$8:$H$47,Orçamento!$A$8:$A$47,A23))</f>
        <v>0</v>
      </c>
      <c r="D23" s="19" t="n">
        <f aca="false">IF(A23="",0,SUMIFS(Orçamento!$I$8:$I$47,Orçamento!$A$8:$A$47,A23))</f>
        <v>0</v>
      </c>
    </row>
    <row r="24" customFormat="false" ht="15" hidden="false" customHeight="false" outlineLevel="0" collapsed="false">
      <c r="A24" s="18" t="s">
        <v>46</v>
      </c>
      <c r="B24" s="19" t="n">
        <f aca="false">IF(A24="",0,SUMIFS(Orçamento!$G$8:$G$47,Orçamento!$A$8:$A$47,A24))</f>
        <v>0</v>
      </c>
      <c r="C24" s="19" t="n">
        <f aca="false">IF(A24="",0,SUMIFS(Orçamento!$H$8:$H$47,Orçamento!$A$8:$A$47,A24))</f>
        <v>0</v>
      </c>
      <c r="D24" s="19" t="n">
        <f aca="false">IF(A24="",0,SUMIFS(Orçamento!$I$8:$I$47,Orçamento!$A$8:$A$47,A24))</f>
        <v>0</v>
      </c>
    </row>
    <row r="25" customFormat="false" ht="15" hidden="false" customHeight="false" outlineLevel="0" collapsed="false">
      <c r="A25" s="18" t="s">
        <v>47</v>
      </c>
      <c r="B25" s="19" t="n">
        <f aca="false">IF(A25="",0,SUMIFS(Orçamento!$G$8:$G$47,Orçamento!$A$8:$A$47,A25))</f>
        <v>0</v>
      </c>
      <c r="C25" s="19" t="n">
        <f aca="false">IF(A25="",0,SUMIFS(Orçamento!$H$8:$H$47,Orçamento!$A$8:$A$47,A25))</f>
        <v>0</v>
      </c>
      <c r="D25" s="19" t="n">
        <f aca="false">IF(A25="",0,SUMIFS(Orçamento!$I$8:$I$47,Orçamento!$A$8:$A$47,A25))</f>
        <v>0</v>
      </c>
    </row>
    <row r="26" customFormat="false" ht="15" hidden="false" customHeight="false" outlineLevel="0" collapsed="false">
      <c r="A26" s="18" t="s">
        <v>48</v>
      </c>
      <c r="B26" s="19" t="n">
        <f aca="false">IF(A26="",0,SUMIFS(Orçamento!$G$8:$G$47,Orçamento!$A$8:$A$47,A26))</f>
        <v>0</v>
      </c>
      <c r="C26" s="19" t="n">
        <f aca="false">IF(A26="",0,SUMIFS(Orçamento!$H$8:$H$47,Orçamento!$A$8:$A$47,A26))</f>
        <v>0</v>
      </c>
      <c r="D26" s="19" t="n">
        <f aca="false">IF(A26="",0,SUMIFS(Orçamento!$I$8:$I$47,Orçamento!$A$8:$A$47,A26))</f>
        <v>0</v>
      </c>
    </row>
    <row r="27" customFormat="false" ht="15" hidden="false" customHeight="false" outlineLevel="0" collapsed="false">
      <c r="A27" s="20" t="s">
        <v>49</v>
      </c>
      <c r="B27" s="21" t="n">
        <f aca="false">SUM(B16:B26)</f>
        <v>4500</v>
      </c>
      <c r="C27" s="21" t="n">
        <f aca="false">SUM(C16:C26)</f>
        <v>0</v>
      </c>
      <c r="D27" s="21" t="n">
        <f aca="false">SUM(D16:D26)</f>
        <v>0</v>
      </c>
    </row>
  </sheetData>
  <mergeCells count="2">
    <mergeCell ref="A1:H1"/>
    <mergeCell ref="A2:H2"/>
  </mergeCells>
  <conditionalFormatting sqref="B9">
    <cfRule type="expression" priority="2" aboveAverage="0" equalAverage="0" bottom="0" percent="0" rank="0" text="" dxfId="0">
      <formula>B9&lt;0</formula>
    </cfRule>
  </conditionalFormatting>
  <conditionalFormatting sqref="B10">
    <cfRule type="expression" priority="3" aboveAverage="0" equalAverage="0" bottom="0" percent="0" rank="0" text="" dxfId="0">
      <formula>B10&gt;1</formula>
    </cfRule>
  </conditionalFormatting>
  <conditionalFormatting sqref="D16:D26">
    <cfRule type="expression" priority="4" aboveAverage="0" equalAverage="0" bottom="0" percent="0" rank="0" text="" dxfId="1">
      <formula>D16&gt;0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B678"/>
    <pageSetUpPr fitToPage="true"/>
  </sheetPr>
  <dimension ref="A1:L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2"/>
    <col collapsed="false" customWidth="true" hidden="false" outlineLevel="0" max="3" min="3" style="0" width="34"/>
    <col collapsed="false" customWidth="true" hidden="false" outlineLevel="0" max="4" min="4" style="0" width="13"/>
    <col collapsed="false" customWidth="true" hidden="false" outlineLevel="0" max="5" min="5" style="0" width="7"/>
    <col collapsed="false" customWidth="true" hidden="false" outlineLevel="0" max="8" min="6" style="0" width="16"/>
    <col collapsed="false" customWidth="true" hidden="false" outlineLevel="0" max="9" min="9" style="0" width="14"/>
    <col collapsed="false" customWidth="true" hidden="false" outlineLevel="0" max="10" min="10" style="0" width="18"/>
    <col collapsed="false" customWidth="true" hidden="false" outlineLevel="0" max="11" min="11" style="0" width="22"/>
    <col collapsed="false" customWidth="true" hidden="false" outlineLevel="0" max="12" min="12" style="0" width="30"/>
  </cols>
  <sheetData>
    <row r="1" customFormat="false" ht="31.5" hidden="false" customHeight="true" outlineLevel="0" collapsed="false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9.5" hidden="false" customHeight="true" outlineLevel="0" collapsed="false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Format="false" ht="15" hidden="false" customHeight="false" outlineLevel="0" collapsed="false">
      <c r="A4" s="7" t="s">
        <v>12</v>
      </c>
      <c r="B4" s="8" t="s">
        <v>13</v>
      </c>
      <c r="D4" s="22" t="s">
        <v>52</v>
      </c>
      <c r="F4" s="23" t="n">
        <v>30000</v>
      </c>
      <c r="G4" s="22" t="s">
        <v>53</v>
      </c>
      <c r="H4" s="24" t="n">
        <v>0.1</v>
      </c>
      <c r="I4" s="22" t="s">
        <v>54</v>
      </c>
      <c r="J4" s="19" t="n">
        <f aca="false">F4*(1-H4)</f>
        <v>27000</v>
      </c>
    </row>
    <row r="5" customFormat="false" ht="15" hidden="false" customHeight="false" outlineLevel="0" collapsed="false">
      <c r="D5" s="22" t="s">
        <v>55</v>
      </c>
      <c r="F5" s="19" t="n">
        <f aca="false">SUM(G8:G47)</f>
        <v>4500</v>
      </c>
      <c r="G5" s="22" t="s">
        <v>56</v>
      </c>
      <c r="H5" s="19" t="n">
        <f aca="false">SUM(H8:H47)</f>
        <v>0</v>
      </c>
      <c r="I5" s="22" t="s">
        <v>57</v>
      </c>
      <c r="J5" s="19" t="n">
        <f aca="false">J4-H5</f>
        <v>27000</v>
      </c>
    </row>
    <row r="7" customFormat="false" ht="36" hidden="false" customHeight="true" outlineLevel="0" collapsed="false">
      <c r="A7" s="25" t="s">
        <v>34</v>
      </c>
      <c r="B7" s="25" t="s">
        <v>58</v>
      </c>
      <c r="C7" s="25" t="s">
        <v>59</v>
      </c>
      <c r="D7" s="25" t="s">
        <v>60</v>
      </c>
      <c r="E7" s="25" t="s">
        <v>61</v>
      </c>
      <c r="F7" s="25" t="s">
        <v>62</v>
      </c>
      <c r="G7" s="25" t="s">
        <v>63</v>
      </c>
      <c r="H7" s="25" t="s">
        <v>64</v>
      </c>
      <c r="I7" s="25" t="s">
        <v>65</v>
      </c>
      <c r="J7" s="25" t="s">
        <v>66</v>
      </c>
      <c r="K7" s="25" t="s">
        <v>67</v>
      </c>
      <c r="L7" s="25" t="s">
        <v>68</v>
      </c>
    </row>
    <row r="8" customFormat="false" ht="15" hidden="false" customHeight="false" outlineLevel="0" collapsed="false">
      <c r="A8" s="26" t="s">
        <v>38</v>
      </c>
      <c r="B8" s="26" t="s">
        <v>69</v>
      </c>
      <c r="C8" s="27" t="s">
        <v>70</v>
      </c>
      <c r="D8" s="26" t="s">
        <v>71</v>
      </c>
      <c r="E8" s="28" t="n">
        <v>1</v>
      </c>
      <c r="F8" s="29" t="n">
        <v>4500</v>
      </c>
      <c r="G8" s="19" t="n">
        <f aca="false">IF(OR(E8="",F8=""),"",E8*F8)</f>
        <v>4500</v>
      </c>
      <c r="H8" s="23"/>
      <c r="I8" s="19" t="str">
        <f aca="false">IF(OR(H8="",G8=""),"",H8-G8)</f>
        <v/>
      </c>
      <c r="J8" s="26" t="s">
        <v>72</v>
      </c>
      <c r="K8" s="26" t="s">
        <v>73</v>
      </c>
      <c r="L8" s="27" t="s">
        <v>74</v>
      </c>
    </row>
    <row r="9" customFormat="false" ht="15" hidden="false" customHeight="false" outlineLevel="0" collapsed="false">
      <c r="A9" s="30"/>
      <c r="B9" s="30"/>
      <c r="C9" s="31"/>
      <c r="D9" s="30"/>
      <c r="E9" s="32"/>
      <c r="F9" s="23"/>
      <c r="G9" s="19" t="str">
        <f aca="false">IF(OR(E9="",F9=""),"",E9*F9)</f>
        <v/>
      </c>
      <c r="H9" s="23"/>
      <c r="I9" s="19" t="str">
        <f aca="false">IF(OR(H9="",G9=""),"",H9-G9)</f>
        <v/>
      </c>
      <c r="J9" s="30"/>
      <c r="K9" s="30"/>
      <c r="L9" s="31"/>
    </row>
    <row r="10" customFormat="false" ht="15" hidden="false" customHeight="false" outlineLevel="0" collapsed="false">
      <c r="A10" s="30"/>
      <c r="B10" s="30"/>
      <c r="C10" s="31"/>
      <c r="D10" s="30"/>
      <c r="E10" s="32"/>
      <c r="F10" s="23"/>
      <c r="G10" s="19" t="str">
        <f aca="false">IF(OR(E10="",F10=""),"",E10*F10)</f>
        <v/>
      </c>
      <c r="H10" s="23"/>
      <c r="I10" s="19" t="str">
        <f aca="false">IF(OR(H10="",G10=""),"",H10-G10)</f>
        <v/>
      </c>
      <c r="J10" s="30"/>
      <c r="K10" s="30"/>
      <c r="L10" s="31"/>
    </row>
    <row r="11" customFormat="false" ht="15" hidden="false" customHeight="false" outlineLevel="0" collapsed="false">
      <c r="A11" s="30"/>
      <c r="B11" s="30"/>
      <c r="C11" s="31"/>
      <c r="D11" s="30"/>
      <c r="E11" s="32"/>
      <c r="F11" s="23"/>
      <c r="G11" s="19" t="str">
        <f aca="false">IF(OR(E11="",F11=""),"",E11*F11)</f>
        <v/>
      </c>
      <c r="H11" s="23"/>
      <c r="I11" s="19" t="str">
        <f aca="false">IF(OR(H11="",G11=""),"",H11-G11)</f>
        <v/>
      </c>
      <c r="J11" s="30"/>
      <c r="K11" s="30"/>
      <c r="L11" s="31"/>
    </row>
    <row r="12" customFormat="false" ht="15" hidden="false" customHeight="false" outlineLevel="0" collapsed="false">
      <c r="A12" s="30"/>
      <c r="B12" s="30"/>
      <c r="C12" s="31"/>
      <c r="D12" s="30"/>
      <c r="E12" s="32"/>
      <c r="F12" s="23"/>
      <c r="G12" s="19" t="str">
        <f aca="false">IF(OR(E12="",F12=""),"",E12*F12)</f>
        <v/>
      </c>
      <c r="H12" s="23"/>
      <c r="I12" s="19" t="str">
        <f aca="false">IF(OR(H12="",G12=""),"",H12-G12)</f>
        <v/>
      </c>
      <c r="J12" s="30"/>
      <c r="K12" s="30"/>
      <c r="L12" s="31"/>
    </row>
    <row r="13" customFormat="false" ht="15" hidden="false" customHeight="false" outlineLevel="0" collapsed="false">
      <c r="A13" s="30"/>
      <c r="B13" s="30"/>
      <c r="C13" s="31"/>
      <c r="D13" s="30"/>
      <c r="E13" s="32"/>
      <c r="F13" s="23"/>
      <c r="G13" s="19" t="str">
        <f aca="false">IF(OR(E13="",F13=""),"",E13*F13)</f>
        <v/>
      </c>
      <c r="H13" s="23"/>
      <c r="I13" s="19" t="str">
        <f aca="false">IF(OR(H13="",G13=""),"",H13-G13)</f>
        <v/>
      </c>
      <c r="J13" s="30"/>
      <c r="K13" s="30"/>
      <c r="L13" s="31"/>
    </row>
    <row r="14" customFormat="false" ht="15" hidden="false" customHeight="false" outlineLevel="0" collapsed="false">
      <c r="A14" s="30"/>
      <c r="B14" s="30"/>
      <c r="C14" s="31"/>
      <c r="D14" s="30"/>
      <c r="E14" s="32"/>
      <c r="F14" s="23"/>
      <c r="G14" s="19" t="str">
        <f aca="false">IF(OR(E14="",F14=""),"",E14*F14)</f>
        <v/>
      </c>
      <c r="H14" s="23"/>
      <c r="I14" s="19" t="str">
        <f aca="false">IF(OR(H14="",G14=""),"",H14-G14)</f>
        <v/>
      </c>
      <c r="J14" s="30"/>
      <c r="K14" s="30"/>
      <c r="L14" s="31"/>
    </row>
    <row r="15" customFormat="false" ht="15" hidden="false" customHeight="false" outlineLevel="0" collapsed="false">
      <c r="A15" s="30"/>
      <c r="B15" s="30"/>
      <c r="C15" s="31"/>
      <c r="D15" s="30"/>
      <c r="E15" s="32"/>
      <c r="F15" s="23"/>
      <c r="G15" s="19" t="str">
        <f aca="false">IF(OR(E15="",F15=""),"",E15*F15)</f>
        <v/>
      </c>
      <c r="H15" s="23"/>
      <c r="I15" s="19" t="str">
        <f aca="false">IF(OR(H15="",G15=""),"",H15-G15)</f>
        <v/>
      </c>
      <c r="J15" s="30"/>
      <c r="K15" s="30"/>
      <c r="L15" s="31"/>
    </row>
    <row r="16" customFormat="false" ht="15" hidden="false" customHeight="false" outlineLevel="0" collapsed="false">
      <c r="A16" s="30"/>
      <c r="B16" s="30"/>
      <c r="C16" s="31"/>
      <c r="D16" s="30"/>
      <c r="E16" s="32"/>
      <c r="F16" s="23"/>
      <c r="G16" s="19" t="str">
        <f aca="false">IF(OR(E16="",F16=""),"",E16*F16)</f>
        <v/>
      </c>
      <c r="H16" s="23"/>
      <c r="I16" s="19" t="str">
        <f aca="false">IF(OR(H16="",G16=""),"",H16-G16)</f>
        <v/>
      </c>
      <c r="J16" s="30"/>
      <c r="K16" s="30"/>
      <c r="L16" s="31"/>
    </row>
    <row r="17" customFormat="false" ht="15" hidden="false" customHeight="false" outlineLevel="0" collapsed="false">
      <c r="A17" s="30"/>
      <c r="B17" s="30"/>
      <c r="C17" s="31"/>
      <c r="D17" s="30"/>
      <c r="E17" s="32"/>
      <c r="F17" s="23"/>
      <c r="G17" s="19" t="str">
        <f aca="false">IF(OR(E17="",F17=""),"",E17*F17)</f>
        <v/>
      </c>
      <c r="H17" s="23"/>
      <c r="I17" s="19" t="str">
        <f aca="false">IF(OR(H17="",G17=""),"",H17-G17)</f>
        <v/>
      </c>
      <c r="J17" s="30"/>
      <c r="K17" s="30"/>
      <c r="L17" s="31"/>
    </row>
    <row r="18" customFormat="false" ht="15" hidden="false" customHeight="false" outlineLevel="0" collapsed="false">
      <c r="A18" s="30"/>
      <c r="B18" s="30"/>
      <c r="C18" s="31"/>
      <c r="D18" s="30"/>
      <c r="E18" s="32"/>
      <c r="F18" s="23"/>
      <c r="G18" s="19" t="str">
        <f aca="false">IF(OR(E18="",F18=""),"",E18*F18)</f>
        <v/>
      </c>
      <c r="H18" s="23"/>
      <c r="I18" s="19" t="str">
        <f aca="false">IF(OR(H18="",G18=""),"",H18-G18)</f>
        <v/>
      </c>
      <c r="J18" s="30"/>
      <c r="K18" s="30"/>
      <c r="L18" s="31"/>
    </row>
    <row r="19" customFormat="false" ht="15" hidden="false" customHeight="false" outlineLevel="0" collapsed="false">
      <c r="A19" s="30"/>
      <c r="B19" s="30"/>
      <c r="C19" s="31"/>
      <c r="D19" s="30"/>
      <c r="E19" s="32"/>
      <c r="F19" s="23"/>
      <c r="G19" s="19" t="str">
        <f aca="false">IF(OR(E19="",F19=""),"",E19*F19)</f>
        <v/>
      </c>
      <c r="H19" s="23"/>
      <c r="I19" s="19" t="str">
        <f aca="false">IF(OR(H19="",G19=""),"",H19-G19)</f>
        <v/>
      </c>
      <c r="J19" s="30"/>
      <c r="K19" s="30"/>
      <c r="L19" s="31"/>
    </row>
    <row r="20" customFormat="false" ht="15" hidden="false" customHeight="false" outlineLevel="0" collapsed="false">
      <c r="A20" s="30"/>
      <c r="B20" s="30"/>
      <c r="C20" s="31"/>
      <c r="D20" s="30"/>
      <c r="E20" s="32"/>
      <c r="F20" s="23"/>
      <c r="G20" s="19" t="str">
        <f aca="false">IF(OR(E20="",F20=""),"",E20*F20)</f>
        <v/>
      </c>
      <c r="H20" s="23"/>
      <c r="I20" s="19" t="str">
        <f aca="false">IF(OR(H20="",G20=""),"",H20-G20)</f>
        <v/>
      </c>
      <c r="J20" s="30"/>
      <c r="K20" s="30"/>
      <c r="L20" s="31"/>
    </row>
    <row r="21" customFormat="false" ht="15" hidden="false" customHeight="false" outlineLevel="0" collapsed="false">
      <c r="A21" s="30"/>
      <c r="B21" s="30"/>
      <c r="C21" s="31"/>
      <c r="D21" s="30"/>
      <c r="E21" s="32"/>
      <c r="F21" s="23"/>
      <c r="G21" s="19" t="str">
        <f aca="false">IF(OR(E21="",F21=""),"",E21*F21)</f>
        <v/>
      </c>
      <c r="H21" s="23"/>
      <c r="I21" s="19" t="str">
        <f aca="false">IF(OR(H21="",G21=""),"",H21-G21)</f>
        <v/>
      </c>
      <c r="J21" s="30"/>
      <c r="K21" s="30"/>
      <c r="L21" s="31"/>
    </row>
    <row r="22" customFormat="false" ht="15" hidden="false" customHeight="false" outlineLevel="0" collapsed="false">
      <c r="A22" s="30"/>
      <c r="B22" s="30"/>
      <c r="C22" s="31"/>
      <c r="D22" s="30"/>
      <c r="E22" s="32"/>
      <c r="F22" s="23"/>
      <c r="G22" s="19" t="str">
        <f aca="false">IF(OR(E22="",F22=""),"",E22*F22)</f>
        <v/>
      </c>
      <c r="H22" s="23"/>
      <c r="I22" s="19" t="str">
        <f aca="false">IF(OR(H22="",G22=""),"",H22-G22)</f>
        <v/>
      </c>
      <c r="J22" s="30"/>
      <c r="K22" s="30"/>
      <c r="L22" s="31"/>
    </row>
    <row r="23" customFormat="false" ht="15" hidden="false" customHeight="false" outlineLevel="0" collapsed="false">
      <c r="A23" s="30"/>
      <c r="B23" s="30"/>
      <c r="C23" s="31"/>
      <c r="D23" s="30"/>
      <c r="E23" s="32"/>
      <c r="F23" s="23"/>
      <c r="G23" s="19" t="str">
        <f aca="false">IF(OR(E23="",F23=""),"",E23*F23)</f>
        <v/>
      </c>
      <c r="H23" s="23"/>
      <c r="I23" s="19" t="str">
        <f aca="false">IF(OR(H23="",G23=""),"",H23-G23)</f>
        <v/>
      </c>
      <c r="J23" s="30"/>
      <c r="K23" s="30"/>
      <c r="L23" s="31"/>
    </row>
    <row r="24" customFormat="false" ht="15" hidden="false" customHeight="false" outlineLevel="0" collapsed="false">
      <c r="A24" s="30"/>
      <c r="B24" s="30"/>
      <c r="C24" s="31"/>
      <c r="D24" s="30"/>
      <c r="E24" s="32"/>
      <c r="F24" s="23"/>
      <c r="G24" s="19" t="str">
        <f aca="false">IF(OR(E24="",F24=""),"",E24*F24)</f>
        <v/>
      </c>
      <c r="H24" s="23"/>
      <c r="I24" s="19" t="str">
        <f aca="false">IF(OR(H24="",G24=""),"",H24-G24)</f>
        <v/>
      </c>
      <c r="J24" s="30"/>
      <c r="K24" s="30"/>
      <c r="L24" s="31"/>
    </row>
    <row r="25" customFormat="false" ht="15" hidden="false" customHeight="false" outlineLevel="0" collapsed="false">
      <c r="A25" s="30"/>
      <c r="B25" s="30"/>
      <c r="C25" s="31"/>
      <c r="D25" s="30"/>
      <c r="E25" s="32"/>
      <c r="F25" s="23"/>
      <c r="G25" s="19" t="str">
        <f aca="false">IF(OR(E25="",F25=""),"",E25*F25)</f>
        <v/>
      </c>
      <c r="H25" s="23"/>
      <c r="I25" s="19" t="str">
        <f aca="false">IF(OR(H25="",G25=""),"",H25-G25)</f>
        <v/>
      </c>
      <c r="J25" s="30"/>
      <c r="K25" s="30"/>
      <c r="L25" s="31"/>
    </row>
    <row r="26" customFormat="false" ht="15" hidden="false" customHeight="false" outlineLevel="0" collapsed="false">
      <c r="A26" s="30"/>
      <c r="B26" s="30"/>
      <c r="C26" s="31"/>
      <c r="D26" s="30"/>
      <c r="E26" s="32"/>
      <c r="F26" s="23"/>
      <c r="G26" s="19" t="str">
        <f aca="false">IF(OR(E26="",F26=""),"",E26*F26)</f>
        <v/>
      </c>
      <c r="H26" s="23"/>
      <c r="I26" s="19" t="str">
        <f aca="false">IF(OR(H26="",G26=""),"",H26-G26)</f>
        <v/>
      </c>
      <c r="J26" s="30"/>
      <c r="K26" s="30"/>
      <c r="L26" s="31"/>
    </row>
    <row r="27" customFormat="false" ht="15" hidden="false" customHeight="false" outlineLevel="0" collapsed="false">
      <c r="A27" s="30"/>
      <c r="B27" s="30"/>
      <c r="C27" s="31"/>
      <c r="D27" s="30"/>
      <c r="E27" s="32"/>
      <c r="F27" s="23"/>
      <c r="G27" s="19" t="str">
        <f aca="false">IF(OR(E27="",F27=""),"",E27*F27)</f>
        <v/>
      </c>
      <c r="H27" s="23"/>
      <c r="I27" s="19" t="str">
        <f aca="false">IF(OR(H27="",G27=""),"",H27-G27)</f>
        <v/>
      </c>
      <c r="J27" s="30"/>
      <c r="K27" s="30"/>
      <c r="L27" s="31"/>
    </row>
    <row r="28" customFormat="false" ht="15" hidden="false" customHeight="false" outlineLevel="0" collapsed="false">
      <c r="A28" s="30"/>
      <c r="B28" s="30"/>
      <c r="C28" s="31"/>
      <c r="D28" s="30"/>
      <c r="E28" s="32"/>
      <c r="F28" s="23"/>
      <c r="G28" s="19" t="str">
        <f aca="false">IF(OR(E28="",F28=""),"",E28*F28)</f>
        <v/>
      </c>
      <c r="H28" s="23"/>
      <c r="I28" s="19" t="str">
        <f aca="false">IF(OR(H28="",G28=""),"",H28-G28)</f>
        <v/>
      </c>
      <c r="J28" s="30"/>
      <c r="K28" s="30"/>
      <c r="L28" s="31"/>
    </row>
    <row r="29" customFormat="false" ht="15" hidden="false" customHeight="false" outlineLevel="0" collapsed="false">
      <c r="A29" s="30"/>
      <c r="B29" s="30"/>
      <c r="C29" s="31"/>
      <c r="D29" s="30"/>
      <c r="E29" s="32"/>
      <c r="F29" s="23"/>
      <c r="G29" s="19" t="str">
        <f aca="false">IF(OR(E29="",F29=""),"",E29*F29)</f>
        <v/>
      </c>
      <c r="H29" s="23"/>
      <c r="I29" s="19" t="str">
        <f aca="false">IF(OR(H29="",G29=""),"",H29-G29)</f>
        <v/>
      </c>
      <c r="J29" s="30"/>
      <c r="K29" s="30"/>
      <c r="L29" s="31"/>
    </row>
    <row r="30" customFormat="false" ht="15" hidden="false" customHeight="false" outlineLevel="0" collapsed="false">
      <c r="A30" s="30"/>
      <c r="B30" s="30"/>
      <c r="C30" s="31"/>
      <c r="D30" s="30"/>
      <c r="E30" s="32"/>
      <c r="F30" s="23"/>
      <c r="G30" s="19" t="str">
        <f aca="false">IF(OR(E30="",F30=""),"",E30*F30)</f>
        <v/>
      </c>
      <c r="H30" s="23"/>
      <c r="I30" s="19" t="str">
        <f aca="false">IF(OR(H30="",G30=""),"",H30-G30)</f>
        <v/>
      </c>
      <c r="J30" s="30"/>
      <c r="K30" s="30"/>
      <c r="L30" s="31"/>
    </row>
    <row r="31" customFormat="false" ht="15" hidden="false" customHeight="false" outlineLevel="0" collapsed="false">
      <c r="A31" s="30"/>
      <c r="B31" s="30"/>
      <c r="C31" s="31"/>
      <c r="D31" s="30"/>
      <c r="E31" s="32"/>
      <c r="F31" s="23"/>
      <c r="G31" s="19" t="str">
        <f aca="false">IF(OR(E31="",F31=""),"",E31*F31)</f>
        <v/>
      </c>
      <c r="H31" s="23"/>
      <c r="I31" s="19" t="str">
        <f aca="false">IF(OR(H31="",G31=""),"",H31-G31)</f>
        <v/>
      </c>
      <c r="J31" s="30"/>
      <c r="K31" s="30"/>
      <c r="L31" s="31"/>
    </row>
    <row r="32" customFormat="false" ht="15" hidden="false" customHeight="false" outlineLevel="0" collapsed="false">
      <c r="A32" s="30"/>
      <c r="B32" s="30"/>
      <c r="C32" s="31"/>
      <c r="D32" s="30"/>
      <c r="E32" s="32"/>
      <c r="F32" s="23"/>
      <c r="G32" s="19" t="str">
        <f aca="false">IF(OR(E32="",F32=""),"",E32*F32)</f>
        <v/>
      </c>
      <c r="H32" s="23"/>
      <c r="I32" s="19" t="str">
        <f aca="false">IF(OR(H32="",G32=""),"",H32-G32)</f>
        <v/>
      </c>
      <c r="J32" s="30"/>
      <c r="K32" s="30"/>
      <c r="L32" s="31"/>
    </row>
    <row r="33" customFormat="false" ht="15" hidden="false" customHeight="false" outlineLevel="0" collapsed="false">
      <c r="A33" s="30"/>
      <c r="B33" s="30"/>
      <c r="C33" s="31"/>
      <c r="D33" s="30"/>
      <c r="E33" s="32"/>
      <c r="F33" s="23"/>
      <c r="G33" s="19" t="str">
        <f aca="false">IF(OR(E33="",F33=""),"",E33*F33)</f>
        <v/>
      </c>
      <c r="H33" s="23"/>
      <c r="I33" s="19" t="str">
        <f aca="false">IF(OR(H33="",G33=""),"",H33-G33)</f>
        <v/>
      </c>
      <c r="J33" s="30"/>
      <c r="K33" s="30"/>
      <c r="L33" s="31"/>
    </row>
    <row r="34" customFormat="false" ht="15" hidden="false" customHeight="false" outlineLevel="0" collapsed="false">
      <c r="A34" s="30"/>
      <c r="B34" s="30"/>
      <c r="C34" s="31"/>
      <c r="D34" s="30"/>
      <c r="E34" s="32"/>
      <c r="F34" s="23"/>
      <c r="G34" s="19" t="str">
        <f aca="false">IF(OR(E34="",F34=""),"",E34*F34)</f>
        <v/>
      </c>
      <c r="H34" s="23"/>
      <c r="I34" s="19" t="str">
        <f aca="false">IF(OR(H34="",G34=""),"",H34-G34)</f>
        <v/>
      </c>
      <c r="J34" s="30"/>
      <c r="K34" s="30"/>
      <c r="L34" s="31"/>
    </row>
    <row r="35" customFormat="false" ht="15" hidden="false" customHeight="false" outlineLevel="0" collapsed="false">
      <c r="A35" s="30"/>
      <c r="B35" s="30"/>
      <c r="C35" s="31"/>
      <c r="D35" s="30"/>
      <c r="E35" s="32"/>
      <c r="F35" s="23"/>
      <c r="G35" s="19" t="str">
        <f aca="false">IF(OR(E35="",F35=""),"",E35*F35)</f>
        <v/>
      </c>
      <c r="H35" s="23"/>
      <c r="I35" s="19" t="str">
        <f aca="false">IF(OR(H35="",G35=""),"",H35-G35)</f>
        <v/>
      </c>
      <c r="J35" s="30"/>
      <c r="K35" s="30"/>
      <c r="L35" s="31"/>
    </row>
    <row r="36" customFormat="false" ht="15" hidden="false" customHeight="false" outlineLevel="0" collapsed="false">
      <c r="A36" s="30"/>
      <c r="B36" s="30"/>
      <c r="C36" s="31"/>
      <c r="D36" s="30"/>
      <c r="E36" s="32"/>
      <c r="F36" s="23"/>
      <c r="G36" s="19" t="str">
        <f aca="false">IF(OR(E36="",F36=""),"",E36*F36)</f>
        <v/>
      </c>
      <c r="H36" s="23"/>
      <c r="I36" s="19" t="str">
        <f aca="false">IF(OR(H36="",G36=""),"",H36-G36)</f>
        <v/>
      </c>
      <c r="J36" s="30"/>
      <c r="K36" s="30"/>
      <c r="L36" s="31"/>
    </row>
    <row r="37" customFormat="false" ht="15" hidden="false" customHeight="false" outlineLevel="0" collapsed="false">
      <c r="A37" s="30"/>
      <c r="B37" s="30"/>
      <c r="C37" s="31"/>
      <c r="D37" s="30"/>
      <c r="E37" s="32"/>
      <c r="F37" s="23"/>
      <c r="G37" s="19" t="str">
        <f aca="false">IF(OR(E37="",F37=""),"",E37*F37)</f>
        <v/>
      </c>
      <c r="H37" s="23"/>
      <c r="I37" s="19" t="str">
        <f aca="false">IF(OR(H37="",G37=""),"",H37-G37)</f>
        <v/>
      </c>
      <c r="J37" s="30"/>
      <c r="K37" s="30"/>
      <c r="L37" s="31"/>
    </row>
    <row r="38" customFormat="false" ht="15" hidden="false" customHeight="false" outlineLevel="0" collapsed="false">
      <c r="A38" s="30"/>
      <c r="B38" s="30"/>
      <c r="C38" s="31"/>
      <c r="D38" s="30"/>
      <c r="E38" s="32"/>
      <c r="F38" s="23"/>
      <c r="G38" s="19" t="str">
        <f aca="false">IF(OR(E38="",F38=""),"",E38*F38)</f>
        <v/>
      </c>
      <c r="H38" s="23"/>
      <c r="I38" s="19" t="str">
        <f aca="false">IF(OR(H38="",G38=""),"",H38-G38)</f>
        <v/>
      </c>
      <c r="J38" s="30"/>
      <c r="K38" s="30"/>
      <c r="L38" s="31"/>
    </row>
    <row r="39" customFormat="false" ht="15" hidden="false" customHeight="false" outlineLevel="0" collapsed="false">
      <c r="A39" s="30"/>
      <c r="B39" s="30"/>
      <c r="C39" s="31"/>
      <c r="D39" s="30"/>
      <c r="E39" s="32"/>
      <c r="F39" s="23"/>
      <c r="G39" s="19" t="str">
        <f aca="false">IF(OR(E39="",F39=""),"",E39*F39)</f>
        <v/>
      </c>
      <c r="H39" s="23"/>
      <c r="I39" s="19" t="str">
        <f aca="false">IF(OR(H39="",G39=""),"",H39-G39)</f>
        <v/>
      </c>
      <c r="J39" s="30"/>
      <c r="K39" s="30"/>
      <c r="L39" s="31"/>
    </row>
    <row r="40" customFormat="false" ht="15" hidden="false" customHeight="false" outlineLevel="0" collapsed="false">
      <c r="A40" s="30"/>
      <c r="B40" s="30"/>
      <c r="C40" s="31"/>
      <c r="D40" s="30"/>
      <c r="E40" s="32"/>
      <c r="F40" s="23"/>
      <c r="G40" s="19" t="str">
        <f aca="false">IF(OR(E40="",F40=""),"",E40*F40)</f>
        <v/>
      </c>
      <c r="H40" s="23"/>
      <c r="I40" s="19" t="str">
        <f aca="false">IF(OR(H40="",G40=""),"",H40-G40)</f>
        <v/>
      </c>
      <c r="J40" s="30"/>
      <c r="K40" s="30"/>
      <c r="L40" s="31"/>
    </row>
    <row r="41" customFormat="false" ht="15" hidden="false" customHeight="false" outlineLevel="0" collapsed="false">
      <c r="A41" s="30"/>
      <c r="B41" s="30"/>
      <c r="C41" s="31"/>
      <c r="D41" s="30"/>
      <c r="E41" s="32"/>
      <c r="F41" s="23"/>
      <c r="G41" s="19" t="str">
        <f aca="false">IF(OR(E41="",F41=""),"",E41*F41)</f>
        <v/>
      </c>
      <c r="H41" s="23"/>
      <c r="I41" s="19" t="str">
        <f aca="false">IF(OR(H41="",G41=""),"",H41-G41)</f>
        <v/>
      </c>
      <c r="J41" s="30"/>
      <c r="K41" s="30"/>
      <c r="L41" s="31"/>
    </row>
    <row r="42" customFormat="false" ht="15" hidden="false" customHeight="false" outlineLevel="0" collapsed="false">
      <c r="A42" s="30"/>
      <c r="B42" s="30"/>
      <c r="C42" s="31"/>
      <c r="D42" s="30"/>
      <c r="E42" s="32"/>
      <c r="F42" s="23"/>
      <c r="G42" s="19" t="str">
        <f aca="false">IF(OR(E42="",F42=""),"",E42*F42)</f>
        <v/>
      </c>
      <c r="H42" s="23"/>
      <c r="I42" s="19" t="str">
        <f aca="false">IF(OR(H42="",G42=""),"",H42-G42)</f>
        <v/>
      </c>
      <c r="J42" s="30"/>
      <c r="K42" s="30"/>
      <c r="L42" s="31"/>
    </row>
    <row r="43" customFormat="false" ht="15" hidden="false" customHeight="false" outlineLevel="0" collapsed="false">
      <c r="A43" s="30"/>
      <c r="B43" s="30"/>
      <c r="C43" s="31"/>
      <c r="D43" s="30"/>
      <c r="E43" s="32"/>
      <c r="F43" s="23"/>
      <c r="G43" s="19" t="str">
        <f aca="false">IF(OR(E43="",F43=""),"",E43*F43)</f>
        <v/>
      </c>
      <c r="H43" s="23"/>
      <c r="I43" s="19" t="str">
        <f aca="false">IF(OR(H43="",G43=""),"",H43-G43)</f>
        <v/>
      </c>
      <c r="J43" s="30"/>
      <c r="K43" s="30"/>
      <c r="L43" s="31"/>
    </row>
    <row r="44" customFormat="false" ht="15" hidden="false" customHeight="false" outlineLevel="0" collapsed="false">
      <c r="A44" s="30"/>
      <c r="B44" s="30"/>
      <c r="C44" s="31"/>
      <c r="D44" s="30"/>
      <c r="E44" s="32"/>
      <c r="F44" s="23"/>
      <c r="G44" s="19" t="str">
        <f aca="false">IF(OR(E44="",F44=""),"",E44*F44)</f>
        <v/>
      </c>
      <c r="H44" s="23"/>
      <c r="I44" s="19" t="str">
        <f aca="false">IF(OR(H44="",G44=""),"",H44-G44)</f>
        <v/>
      </c>
      <c r="J44" s="30"/>
      <c r="K44" s="30"/>
      <c r="L44" s="31"/>
    </row>
    <row r="45" customFormat="false" ht="15" hidden="false" customHeight="false" outlineLevel="0" collapsed="false">
      <c r="A45" s="30"/>
      <c r="B45" s="30"/>
      <c r="C45" s="31"/>
      <c r="D45" s="30"/>
      <c r="E45" s="32"/>
      <c r="F45" s="23"/>
      <c r="G45" s="19" t="str">
        <f aca="false">IF(OR(E45="",F45=""),"",E45*F45)</f>
        <v/>
      </c>
      <c r="H45" s="23"/>
      <c r="I45" s="19" t="str">
        <f aca="false">IF(OR(H45="",G45=""),"",H45-G45)</f>
        <v/>
      </c>
      <c r="J45" s="30"/>
      <c r="K45" s="30"/>
      <c r="L45" s="31"/>
    </row>
    <row r="46" customFormat="false" ht="15" hidden="false" customHeight="false" outlineLevel="0" collapsed="false">
      <c r="A46" s="30"/>
      <c r="B46" s="30"/>
      <c r="C46" s="31"/>
      <c r="D46" s="30"/>
      <c r="E46" s="32"/>
      <c r="F46" s="23"/>
      <c r="G46" s="19" t="str">
        <f aca="false">IF(OR(E46="",F46=""),"",E46*F46)</f>
        <v/>
      </c>
      <c r="H46" s="23"/>
      <c r="I46" s="19" t="str">
        <f aca="false">IF(OR(H46="",G46=""),"",H46-G46)</f>
        <v/>
      </c>
      <c r="J46" s="30"/>
      <c r="K46" s="30"/>
      <c r="L46" s="31"/>
    </row>
    <row r="47" customFormat="false" ht="15" hidden="false" customHeight="false" outlineLevel="0" collapsed="false">
      <c r="A47" s="30"/>
      <c r="B47" s="30"/>
      <c r="C47" s="31"/>
      <c r="D47" s="30"/>
      <c r="E47" s="32"/>
      <c r="F47" s="23"/>
      <c r="G47" s="19" t="str">
        <f aca="false">IF(OR(E47="",F47=""),"",E47*F47)</f>
        <v/>
      </c>
      <c r="H47" s="23"/>
      <c r="I47" s="19" t="str">
        <f aca="false">IF(OR(H47="",G47=""),"",H47-G47)</f>
        <v/>
      </c>
      <c r="J47" s="30"/>
      <c r="K47" s="30"/>
      <c r="L47" s="31"/>
    </row>
  </sheetData>
  <autoFilter ref="A7:L47"/>
  <mergeCells count="2">
    <mergeCell ref="A1:L1"/>
    <mergeCell ref="A2:L2"/>
  </mergeCells>
  <conditionalFormatting sqref="I8:I47">
    <cfRule type="expression" priority="2" aboveAverage="0" equalAverage="0" bottom="0" percent="0" rank="0" text="" dxfId="1">
      <formula>AND(ISNUMBER(I8),I8&gt;0)</formula>
    </cfRule>
    <cfRule type="expression" priority="3" aboveAverage="0" equalAverage="0" bottom="0" percent="0" rank="0" text="" dxfId="8">
      <formula>AND(ISNUMBER(I8),I8&lt;0)</formula>
    </cfRule>
  </conditionalFormatting>
  <conditionalFormatting sqref="J5">
    <cfRule type="expression" priority="4" aboveAverage="0" equalAverage="0" bottom="0" percent="0" rank="0" text="" dxfId="9">
      <formula>J5&lt;0</formula>
    </cfRule>
  </conditionalFormatting>
  <dataValidations count="4">
    <dataValidation allowBlank="true" error="Escolha um item da lista (edite as listas na aba Configuração)." errorStyle="warning" errorTitle="Valor fora da lista" operator="between" prompt="Escolha o ambiente." promptTitle="Ambiente" showDropDown="false" showErrorMessage="false" showInputMessage="false" sqref="A8:A47" type="list">
      <formula1>"Sala,Cozinha,Quarto de casal,Quarto 2,Banheiro social,Banheiro suíte,Varanda,Área de serviço,Jardim / área externa,Escritório,Geral (obra toda)"</formula1>
      <formula2>0</formula2>
    </dataValidation>
    <dataValidation allowBlank="true" error="Escolha um item da lista (edite as listas na aba Configuração)." errorStyle="warning" errorTitle="Valor fora da lista" operator="between" prompt="Escolha a categoria." promptTitle="Categoria" showDropDown="false" showErrorMessage="false" showInputMessage="false" sqref="B8:B47" type="list">
      <formula1>"Mão de obra,Material de obra,Revestimentos,Pintura,Iluminação,Marcenaria,Móveis,Decoração,Plantas e jardim,Outros"</formula1>
      <formula2>0</formula2>
    </dataValidation>
    <dataValidation allowBlank="true" error="Escolha um item da lista (edite as listas na aba Configuração)." errorStyle="warning" errorTitle="Valor fora da lista" operator="between" prompt="Essencial, Importante ou Desejável." promptTitle="Prioridade" showDropDown="false" showErrorMessage="false" showInputMessage="false" sqref="D8:D47" type="list">
      <formula1>"Essencial,Importante,Desejável"</formula1>
      <formula2>0</formula2>
    </dataValidation>
    <dataValidation allowBlank="true" error="Escolha um item da lista (edite as listas na aba Configuração)." errorStyle="warning" errorTitle="Valor fora da lista" operator="between" prompt="Em que pé está o item." promptTitle="Status" showDropDown="false" showErrorMessage="false" showInputMessage="false" sqref="J8:J47" type="list">
      <formula1>"A orçar,Orçado,Aprovado,Comprado,Entregue / instalado"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B678"/>
    <pageSetUpPr fitToPage="true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2"/>
    <col collapsed="false" customWidth="true" hidden="false" outlineLevel="0" max="3" min="3" style="0" width="10"/>
    <col collapsed="false" customWidth="true" hidden="false" outlineLevel="0" max="4" min="4" style="0" width="34"/>
    <col collapsed="false" customWidth="true" hidden="false" outlineLevel="0" max="5" min="5" style="0" width="2"/>
    <col collapsed="false" customWidth="true" hidden="false" outlineLevel="0" max="6" min="6" style="0" width="22"/>
    <col collapsed="false" customWidth="true" hidden="false" outlineLevel="0" max="8" min="7" style="0" width="9"/>
    <col collapsed="false" customWidth="true" hidden="false" outlineLevel="0" max="9" min="9" style="0" width="12"/>
  </cols>
  <sheetData>
    <row r="1" customFormat="false" ht="31.5" hidden="false" customHeight="true" outlineLevel="0" collapsed="false">
      <c r="A1" s="1" t="s">
        <v>75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76</v>
      </c>
      <c r="B2" s="2"/>
      <c r="C2" s="2"/>
      <c r="D2" s="2"/>
      <c r="E2" s="2"/>
    </row>
    <row r="3" customFormat="false" ht="3.75" hidden="false" customHeight="true" outlineLevel="0" collapsed="false">
      <c r="A3" s="3"/>
      <c r="B3" s="3"/>
      <c r="C3" s="3"/>
      <c r="D3" s="3"/>
      <c r="E3" s="3"/>
    </row>
    <row r="4" customFormat="false" ht="15" hidden="false" customHeight="false" outlineLevel="0" collapsed="false">
      <c r="A4" s="7" t="s">
        <v>12</v>
      </c>
      <c r="B4" s="8" t="s">
        <v>13</v>
      </c>
    </row>
    <row r="6" customFormat="false" ht="30" hidden="false" customHeight="true" outlineLevel="0" collapsed="false">
      <c r="A6" s="25" t="s">
        <v>34</v>
      </c>
      <c r="B6" s="25" t="s">
        <v>77</v>
      </c>
      <c r="C6" s="25" t="s">
        <v>78</v>
      </c>
      <c r="D6" s="25" t="s">
        <v>68</v>
      </c>
      <c r="E6" s="33"/>
      <c r="F6" s="34" t="s">
        <v>79</v>
      </c>
      <c r="G6" s="34" t="s">
        <v>80</v>
      </c>
      <c r="H6" s="34" t="s">
        <v>81</v>
      </c>
      <c r="I6" s="34" t="s">
        <v>82</v>
      </c>
    </row>
    <row r="7" customFormat="false" ht="15" hidden="false" customHeight="false" outlineLevel="0" collapsed="false">
      <c r="A7" s="35" t="s">
        <v>83</v>
      </c>
      <c r="B7" s="36" t="s">
        <v>84</v>
      </c>
      <c r="C7" s="37"/>
      <c r="D7" s="30"/>
      <c r="F7" s="18" t="s">
        <v>83</v>
      </c>
      <c r="G7" s="38" t="n">
        <f aca="false">COUNTIF($A$7:$A$24,F7)</f>
        <v>7</v>
      </c>
      <c r="H7" s="38" t="n">
        <f aca="false">COUNTIFS($A$7:$A$24,F7,$C$7:$C$24,"Sim")</f>
        <v>0</v>
      </c>
      <c r="I7" s="39" t="n">
        <f aca="false">IF(G7=0,0,H7/G7)</f>
        <v>0</v>
      </c>
    </row>
    <row r="8" customFormat="false" ht="15" hidden="false" customHeight="false" outlineLevel="0" collapsed="false">
      <c r="A8" s="35" t="s">
        <v>83</v>
      </c>
      <c r="B8" s="36" t="s">
        <v>85</v>
      </c>
      <c r="C8" s="37"/>
      <c r="D8" s="30"/>
      <c r="F8" s="18" t="s">
        <v>38</v>
      </c>
      <c r="G8" s="38" t="n">
        <f aca="false">COUNTIF($A$7:$A$24,F8)</f>
        <v>7</v>
      </c>
      <c r="H8" s="38" t="n">
        <f aca="false">COUNTIFS($A$7:$A$24,F8,$C$7:$C$24,"Sim")</f>
        <v>0</v>
      </c>
      <c r="I8" s="39" t="n">
        <f aca="false">IF(G8=0,0,H8/G8)</f>
        <v>0</v>
      </c>
    </row>
    <row r="9" customFormat="false" ht="15" hidden="false" customHeight="false" outlineLevel="0" collapsed="false">
      <c r="A9" s="35" t="s">
        <v>83</v>
      </c>
      <c r="B9" s="36" t="s">
        <v>86</v>
      </c>
      <c r="C9" s="37"/>
      <c r="D9" s="30"/>
      <c r="F9" s="20" t="s">
        <v>49</v>
      </c>
      <c r="G9" s="40" t="n">
        <f aca="false">COUNTA($B$7:$B$24)</f>
        <v>14</v>
      </c>
      <c r="H9" s="40" t="n">
        <f aca="false">COUNTIF($C$7:$C$24,"Sim")</f>
        <v>0</v>
      </c>
      <c r="I9" s="41" t="n">
        <f aca="false">IF(G9=0,0,H9/G9)</f>
        <v>0</v>
      </c>
    </row>
    <row r="10" customFormat="false" ht="23.85" hidden="false" customHeight="false" outlineLevel="0" collapsed="false">
      <c r="A10" s="35" t="s">
        <v>83</v>
      </c>
      <c r="B10" s="36" t="s">
        <v>87</v>
      </c>
      <c r="C10" s="37"/>
      <c r="D10" s="30"/>
    </row>
    <row r="11" customFormat="false" ht="23.85" hidden="false" customHeight="false" outlineLevel="0" collapsed="false">
      <c r="A11" s="35" t="s">
        <v>83</v>
      </c>
      <c r="B11" s="36" t="s">
        <v>88</v>
      </c>
      <c r="C11" s="37"/>
      <c r="D11" s="30"/>
    </row>
    <row r="12" customFormat="false" ht="15" hidden="false" customHeight="false" outlineLevel="0" collapsed="false">
      <c r="A12" s="35" t="s">
        <v>83</v>
      </c>
      <c r="B12" s="36" t="s">
        <v>89</v>
      </c>
      <c r="C12" s="37"/>
      <c r="D12" s="30"/>
    </row>
    <row r="13" customFormat="false" ht="15" hidden="false" customHeight="false" outlineLevel="0" collapsed="false">
      <c r="A13" s="35" t="s">
        <v>83</v>
      </c>
      <c r="B13" s="36" t="s">
        <v>90</v>
      </c>
      <c r="C13" s="37"/>
      <c r="D13" s="30"/>
    </row>
    <row r="14" customFormat="false" ht="15" hidden="false" customHeight="false" outlineLevel="0" collapsed="false">
      <c r="A14" s="35" t="s">
        <v>38</v>
      </c>
      <c r="B14" s="36" t="s">
        <v>91</v>
      </c>
      <c r="C14" s="37"/>
      <c r="D14" s="30"/>
    </row>
    <row r="15" customFormat="false" ht="15" hidden="false" customHeight="false" outlineLevel="0" collapsed="false">
      <c r="A15" s="35" t="s">
        <v>38</v>
      </c>
      <c r="B15" s="36" t="s">
        <v>92</v>
      </c>
      <c r="C15" s="37"/>
      <c r="D15" s="30"/>
    </row>
    <row r="16" customFormat="false" ht="15" hidden="false" customHeight="false" outlineLevel="0" collapsed="false">
      <c r="A16" s="35" t="s">
        <v>38</v>
      </c>
      <c r="B16" s="36" t="s">
        <v>93</v>
      </c>
      <c r="C16" s="37"/>
      <c r="D16" s="30"/>
    </row>
    <row r="17" customFormat="false" ht="15" hidden="false" customHeight="false" outlineLevel="0" collapsed="false">
      <c r="A17" s="35" t="s">
        <v>38</v>
      </c>
      <c r="B17" s="36" t="s">
        <v>94</v>
      </c>
      <c r="C17" s="37"/>
      <c r="D17" s="30"/>
    </row>
    <row r="18" customFormat="false" ht="15" hidden="false" customHeight="false" outlineLevel="0" collapsed="false">
      <c r="A18" s="35" t="s">
        <v>38</v>
      </c>
      <c r="B18" s="36" t="s">
        <v>95</v>
      </c>
      <c r="C18" s="37"/>
      <c r="D18" s="30"/>
    </row>
    <row r="19" customFormat="false" ht="15" hidden="false" customHeight="false" outlineLevel="0" collapsed="false">
      <c r="A19" s="35" t="s">
        <v>38</v>
      </c>
      <c r="B19" s="36" t="s">
        <v>96</v>
      </c>
      <c r="C19" s="37"/>
      <c r="D19" s="30"/>
    </row>
    <row r="20" customFormat="false" ht="15" hidden="false" customHeight="false" outlineLevel="0" collapsed="false">
      <c r="A20" s="35" t="s">
        <v>38</v>
      </c>
      <c r="B20" s="36" t="s">
        <v>97</v>
      </c>
      <c r="C20" s="37"/>
      <c r="D20" s="30"/>
    </row>
    <row r="21" customFormat="false" ht="15" hidden="false" customHeight="false" outlineLevel="0" collapsed="false">
      <c r="A21" s="30"/>
      <c r="B21" s="31"/>
      <c r="C21" s="37"/>
      <c r="D21" s="30"/>
    </row>
    <row r="22" customFormat="false" ht="15" hidden="false" customHeight="false" outlineLevel="0" collapsed="false">
      <c r="A22" s="30"/>
      <c r="B22" s="31"/>
      <c r="C22" s="37"/>
      <c r="D22" s="30"/>
    </row>
    <row r="23" customFormat="false" ht="15" hidden="false" customHeight="false" outlineLevel="0" collapsed="false">
      <c r="A23" s="30"/>
      <c r="B23" s="31"/>
      <c r="C23" s="37"/>
      <c r="D23" s="30"/>
    </row>
    <row r="24" customFormat="false" ht="15" hidden="false" customHeight="false" outlineLevel="0" collapsed="false">
      <c r="A24" s="30"/>
      <c r="B24" s="31"/>
      <c r="C24" s="37"/>
      <c r="D24" s="30"/>
    </row>
    <row r="25" customFormat="false" ht="15" hidden="false" customHeight="false" outlineLevel="0" collapsed="false">
      <c r="A25" s="16" t="s">
        <v>98</v>
      </c>
    </row>
  </sheetData>
  <mergeCells count="2">
    <mergeCell ref="A1:E1"/>
    <mergeCell ref="A2:E2"/>
  </mergeCells>
  <conditionalFormatting sqref="A7:D24">
    <cfRule type="expression" priority="2" aboveAverage="0" equalAverage="0" bottom="0" percent="0" rank="0" text="" dxfId="10">
      <formula>$C7="Sim"</formula>
    </cfRule>
  </conditionalFormatting>
  <conditionalFormatting sqref="I7:I8">
    <cfRule type="dataBar" priority="3">
      <dataBar showValue="1" minLength="10" maxLength="90">
        <cfvo type="num" val="0"/>
        <cfvo type="num" val="1"/>
        <color rgb="FFD6B678"/>
      </dataBar>
      <extLst>
        <ext xmlns:x14="http://schemas.microsoft.com/office/spreadsheetml/2009/9/main" uri="{B025F937-C7B1-47D3-B67F-A62EFF666E3E}">
          <x14:id>{C310B676-EFDB-4830-86D0-271229C8CBF1}</x14:id>
        </ext>
      </extLst>
    </cfRule>
  </conditionalFormatting>
  <dataValidations count="1">
    <dataValidation allowBlank="true" error="Escolha um item da lista (edite as listas na aba Configuração)." errorStyle="warning" errorTitle="Valor fora da lista" operator="between" prompt="Sim ou Não." promptTitle="Feito?" showDropDown="false" showErrorMessage="false" showInputMessage="false" sqref="C7:C2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310B676-EFDB-4830-86D0-271229C8CBF1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D6B678"/>
              <x14:axisColor rgb="FF000000"/>
            </x14:dataBar>
          </x14:cfRule>
          <xm:sqref>I7:I8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B678"/>
    <pageSetUpPr fitToPage="tru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3" min="3" style="0" width="60"/>
  </cols>
  <sheetData>
    <row r="1" customFormat="false" ht="31.5" hidden="false" customHeight="true" outlineLevel="0" collapsed="false">
      <c r="A1" s="1" t="s">
        <v>99</v>
      </c>
      <c r="B1" s="1"/>
      <c r="C1" s="1"/>
      <c r="D1" s="1"/>
    </row>
    <row r="2" customFormat="false" ht="19.5" hidden="false" customHeight="true" outlineLevel="0" collapsed="false">
      <c r="A2" s="2" t="s">
        <v>100</v>
      </c>
      <c r="B2" s="2"/>
      <c r="C2" s="2"/>
      <c r="D2" s="2"/>
    </row>
    <row r="3" customFormat="false" ht="3.75" hidden="false" customHeight="true" outlineLevel="0" collapsed="false">
      <c r="A3" s="3"/>
      <c r="B3" s="3"/>
      <c r="C3" s="3"/>
      <c r="D3" s="3"/>
    </row>
    <row r="5" customFormat="false" ht="16.15" hidden="false" customHeight="false" outlineLevel="0" collapsed="false">
      <c r="B5" s="4" t="s">
        <v>101</v>
      </c>
    </row>
    <row r="6" customFormat="false" ht="27.75" hidden="false" customHeight="true" outlineLevel="0" collapsed="false">
      <c r="B6" s="5" t="s">
        <v>102</v>
      </c>
      <c r="C6" s="42" t="s">
        <v>103</v>
      </c>
    </row>
    <row r="7" customFormat="false" ht="27.75" hidden="false" customHeight="true" outlineLevel="0" collapsed="false">
      <c r="B7" s="5" t="s">
        <v>104</v>
      </c>
      <c r="C7" s="42" t="s">
        <v>105</v>
      </c>
    </row>
    <row r="8" customFormat="false" ht="27.75" hidden="false" customHeight="true" outlineLevel="0" collapsed="false">
      <c r="B8" s="5" t="s">
        <v>106</v>
      </c>
      <c r="C8" s="42" t="s">
        <v>107</v>
      </c>
    </row>
    <row r="9" customFormat="false" ht="27.75" hidden="false" customHeight="true" outlineLevel="0" collapsed="false">
      <c r="B9" s="5" t="s">
        <v>108</v>
      </c>
      <c r="C9" s="42" t="s">
        <v>109</v>
      </c>
    </row>
    <row r="10" customFormat="false" ht="27.75" hidden="false" customHeight="true" outlineLevel="0" collapsed="false">
      <c r="B10" s="5" t="s">
        <v>110</v>
      </c>
      <c r="C10" s="42" t="s">
        <v>111</v>
      </c>
    </row>
    <row r="11" customFormat="false" ht="27.75" hidden="false" customHeight="true" outlineLevel="0" collapsed="false">
      <c r="B11" s="5" t="s">
        <v>112</v>
      </c>
      <c r="C11" s="42" t="s">
        <v>113</v>
      </c>
    </row>
    <row r="12" customFormat="false" ht="27.75" hidden="false" customHeight="true" outlineLevel="0" collapsed="false">
      <c r="B12" s="5" t="s">
        <v>114</v>
      </c>
      <c r="C12" s="42" t="s">
        <v>115</v>
      </c>
    </row>
    <row r="14" customFormat="false" ht="15" hidden="false" customHeight="false" outlineLevel="0" collapsed="false">
      <c r="B14" s="43" t="s">
        <v>116</v>
      </c>
    </row>
  </sheetData>
  <mergeCells count="2">
    <mergeCell ref="A1:D1"/>
    <mergeCell ref="A2:D2"/>
  </mergeCells>
  <hyperlinks>
    <hyperlink ref="B14" r:id="rId1" display="Saiba mais no blo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2026-10-18T21:30:58Z</dcterms:created>
  <dc:creator>Decoração Casa Jardim</dc:creator>
  <dc:description/>
  <dc:language>en-US</dc:language>
  <cp:lastModifiedBy/>
  <dcterms:modified xsi:type="dcterms:W3CDTF">2026-10-18T21:30:59Z</dcterms:modified>
  <cp:revision>0</cp:revision>
  <dc:subject/>
  <dc:title>Planejador de Decoração e Reforma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